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Formeln" sheetId="1" r:id="rId1"/>
  </sheets>
  <definedNames>
    <definedName name="_xlnm.Print_Area" localSheetId="0">'Formeln'!#REF!</definedName>
  </definedNames>
  <calcPr fullCalcOnLoad="1" iterate="1" iterateCount="10000" iterateDelta="0.0001"/>
</workbook>
</file>

<file path=xl/sharedStrings.xml><?xml version="1.0" encoding="utf-8"?>
<sst xmlns="http://schemas.openxmlformats.org/spreadsheetml/2006/main" count="16" uniqueCount="15">
  <si>
    <t>Luftwechsel und Außenluftrate bei mechanischen Lüftungen</t>
  </si>
  <si>
    <t>Besucher</t>
  </si>
  <si>
    <t xml:space="preserve">Luftwechsel </t>
  </si>
  <si>
    <t>Außenluft</t>
  </si>
  <si>
    <t>Raumvolumen [m³]</t>
  </si>
  <si>
    <t>Veranstaltungsart</t>
  </si>
  <si>
    <t>Anzahl</t>
  </si>
  <si>
    <t>m³/h</t>
  </si>
  <si>
    <t>%</t>
  </si>
  <si>
    <t>Breite [m]</t>
  </si>
  <si>
    <t>Turnhalle starke Belegung, Schule</t>
  </si>
  <si>
    <t>Länge [m]</t>
  </si>
  <si>
    <t>Turnhalle Wettkampf</t>
  </si>
  <si>
    <t>Höhe [m]</t>
  </si>
  <si>
    <t>Veranstaltung Rauchen erlaubt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</si>
</sst>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[$-407]dddd\,\ d\.\ mmmm\ yyyy"/>
    <numFmt numFmtId="178" formatCode="[$-F800]dddd\,\ mmmm\ dd\,\ yyyy"/>
    <numFmt numFmtId="179" formatCode="h:mm;@"/>
    <numFmt numFmtId="180" formatCode="ddd"/>
    <numFmt numFmtId="181" formatCode="d/m/yy;@"/>
    <numFmt numFmtId="182" formatCode="h:mm"/>
    <numFmt numFmtId="183" formatCode="[h]:mm"/>
    <numFmt numFmtId="184" formatCode="0.0"/>
    <numFmt numFmtId="185" formatCode="_-* #,##0\ _D_M_-;\-* #,##0\ _D_M_-;_-* &quot;-&quot;??\ _D_M_-;_-@_-"/>
    <numFmt numFmtId="186" formatCode="#,##0.00_ ;\-#,##0.00\ "/>
    <numFmt numFmtId="187" formatCode="#,##0.0"/>
    <numFmt numFmtId="188" formatCode="#,##0.000"/>
    <numFmt numFmtId="189" formatCode="#,##0.00\ &quot;€&quot;"/>
    <numFmt numFmtId="190" formatCode="#,##0.0000"/>
    <numFmt numFmtId="191" formatCode="0.0%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0"/>
  <sheetViews>
    <sheetView tabSelected="1" zoomScalePageLayoutView="0" workbookViewId="0" topLeftCell="B1">
      <selection activeCell="J8" sqref="J8"/>
    </sheetView>
  </sheetViews>
  <sheetFormatPr defaultColWidth="11.421875" defaultRowHeight="12.75"/>
  <cols>
    <col min="1" max="1" width="2.140625" style="0" customWidth="1"/>
    <col min="11" max="11" width="12.00390625" style="0" bestFit="1" customWidth="1"/>
  </cols>
  <sheetData>
    <row r="4" ht="13.5" thickBot="1"/>
    <row r="5" spans="2:10" ht="12.75">
      <c r="B5" s="16" t="s">
        <v>0</v>
      </c>
      <c r="C5" s="17"/>
      <c r="D5" s="17"/>
      <c r="E5" s="17"/>
      <c r="F5" s="17"/>
      <c r="G5" s="17"/>
      <c r="H5" s="17"/>
      <c r="I5" s="17"/>
      <c r="J5" s="18"/>
    </row>
    <row r="6" spans="2:10" ht="12.75">
      <c r="B6" s="15"/>
      <c r="C6" s="13"/>
      <c r="D6" s="13"/>
      <c r="E6" s="13"/>
      <c r="F6" s="13"/>
      <c r="G6" s="4" t="s">
        <v>1</v>
      </c>
      <c r="H6" s="4" t="s">
        <v>2</v>
      </c>
      <c r="I6" s="13" t="s">
        <v>3</v>
      </c>
      <c r="J6" s="14"/>
    </row>
    <row r="7" spans="2:10" ht="12.75">
      <c r="B7" s="15" t="s">
        <v>4</v>
      </c>
      <c r="C7" s="13"/>
      <c r="D7" s="13" t="s">
        <v>5</v>
      </c>
      <c r="E7" s="13"/>
      <c r="F7" s="13"/>
      <c r="G7" s="4" t="s">
        <v>6</v>
      </c>
      <c r="H7" s="4" t="s">
        <v>7</v>
      </c>
      <c r="I7" s="4" t="s">
        <v>7</v>
      </c>
      <c r="J7" s="3" t="s">
        <v>8</v>
      </c>
    </row>
    <row r="8" spans="2:10" ht="12.75">
      <c r="B8" s="1" t="s">
        <v>9</v>
      </c>
      <c r="C8" s="5">
        <v>12</v>
      </c>
      <c r="D8" s="11" t="s">
        <v>10</v>
      </c>
      <c r="E8" s="11"/>
      <c r="F8" s="11"/>
      <c r="G8" s="5">
        <v>60</v>
      </c>
      <c r="H8" s="6">
        <f>C8*C9*C10*4</f>
        <v>15360</v>
      </c>
      <c r="I8" s="6">
        <f>G8*30</f>
        <v>1800</v>
      </c>
      <c r="J8" s="7">
        <f>(G8*30)/H8</f>
        <v>0.1171875</v>
      </c>
    </row>
    <row r="9" spans="2:10" ht="12.75">
      <c r="B9" s="1" t="s">
        <v>11</v>
      </c>
      <c r="C9" s="5">
        <v>40</v>
      </c>
      <c r="D9" s="11" t="s">
        <v>12</v>
      </c>
      <c r="E9" s="11"/>
      <c r="F9" s="11"/>
      <c r="G9" s="5">
        <v>130</v>
      </c>
      <c r="H9" s="6">
        <f>C8*C9*C10*6</f>
        <v>23040</v>
      </c>
      <c r="I9" s="6">
        <f>G9*40</f>
        <v>5200</v>
      </c>
      <c r="J9" s="7">
        <f>(G9*40)/H9</f>
        <v>0.22569444444444445</v>
      </c>
    </row>
    <row r="10" spans="2:10" ht="13.5" thickBot="1">
      <c r="B10" s="2" t="s">
        <v>13</v>
      </c>
      <c r="C10" s="8">
        <v>8</v>
      </c>
      <c r="D10" s="12" t="s">
        <v>14</v>
      </c>
      <c r="E10" s="12"/>
      <c r="F10" s="12"/>
      <c r="G10" s="8">
        <v>350</v>
      </c>
      <c r="H10" s="9">
        <f>C8*C9*C10*8</f>
        <v>30720</v>
      </c>
      <c r="I10" s="9">
        <f>G10*50</f>
        <v>17500</v>
      </c>
      <c r="J10" s="10">
        <f>(G10*50)/H10</f>
        <v>0.5696614583333334</v>
      </c>
    </row>
  </sheetData>
  <sheetProtection/>
  <mergeCells count="8">
    <mergeCell ref="B5:J5"/>
    <mergeCell ref="D8:F8"/>
    <mergeCell ref="D9:F9"/>
    <mergeCell ref="D10:F10"/>
    <mergeCell ref="I6:J6"/>
    <mergeCell ref="D7:F7"/>
    <mergeCell ref="B6:F6"/>
    <mergeCell ref="B7:C7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 -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 Baedeker</dc:creator>
  <cp:keywords/>
  <dc:description/>
  <cp:lastModifiedBy>Greiser, Claus </cp:lastModifiedBy>
  <dcterms:created xsi:type="dcterms:W3CDTF">2006-08-15T21:00:35Z</dcterms:created>
  <dcterms:modified xsi:type="dcterms:W3CDTF">2012-09-20T13:05:16Z</dcterms:modified>
  <cp:category/>
  <cp:version/>
  <cp:contentType/>
  <cp:contentStatus/>
</cp:coreProperties>
</file>